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\Downloads\ABEL\2018\2T\"/>
    </mc:Choice>
  </mc:AlternateContent>
  <bookViews>
    <workbookView xWindow="0" yWindow="0" windowWidth="13824" windowHeight="43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E74" i="1"/>
  <c r="H74" i="1" s="1"/>
  <c r="H73" i="1"/>
  <c r="E73" i="1"/>
  <c r="E72" i="1"/>
  <c r="H72" i="1" s="1"/>
  <c r="H71" i="1"/>
  <c r="E71" i="1"/>
  <c r="E70" i="1"/>
  <c r="H70" i="1" s="1"/>
  <c r="H69" i="1"/>
  <c r="E69" i="1"/>
  <c r="E68" i="1"/>
  <c r="H68" i="1" s="1"/>
  <c r="H67" i="1"/>
  <c r="E67" i="1"/>
  <c r="E66" i="1"/>
  <c r="H66" i="1" s="1"/>
  <c r="H65" i="1"/>
  <c r="E65" i="1"/>
  <c r="E64" i="1"/>
  <c r="H64" i="1" s="1"/>
  <c r="H63" i="1"/>
  <c r="E63" i="1"/>
  <c r="E62" i="1"/>
  <c r="H62" i="1" s="1"/>
  <c r="H61" i="1"/>
  <c r="E61" i="1"/>
  <c r="E60" i="1"/>
  <c r="H60" i="1" s="1"/>
  <c r="H59" i="1"/>
  <c r="E59" i="1"/>
  <c r="E58" i="1"/>
  <c r="H58" i="1" s="1"/>
  <c r="H57" i="1"/>
  <c r="E57" i="1"/>
  <c r="G56" i="1"/>
  <c r="F56" i="1"/>
  <c r="H56" i="1" s="1"/>
  <c r="E56" i="1"/>
  <c r="D56" i="1"/>
  <c r="C56" i="1"/>
  <c r="H55" i="1"/>
  <c r="E55" i="1"/>
  <c r="E54" i="1"/>
  <c r="E52" i="1" s="1"/>
  <c r="H52" i="1" s="1"/>
  <c r="H53" i="1"/>
  <c r="E53" i="1"/>
  <c r="G52" i="1"/>
  <c r="F52" i="1"/>
  <c r="D52" i="1"/>
  <c r="C52" i="1"/>
  <c r="H51" i="1"/>
  <c r="E51" i="1"/>
  <c r="E50" i="1"/>
  <c r="H50" i="1" s="1"/>
  <c r="H49" i="1"/>
  <c r="E49" i="1"/>
  <c r="E48" i="1"/>
  <c r="H48" i="1" s="1"/>
  <c r="H47" i="1"/>
  <c r="E47" i="1"/>
  <c r="E46" i="1"/>
  <c r="H46" i="1" s="1"/>
  <c r="H45" i="1"/>
  <c r="E45" i="1"/>
  <c r="E44" i="1"/>
  <c r="E42" i="1" s="1"/>
  <c r="H42" i="1" s="1"/>
  <c r="H43" i="1"/>
  <c r="E43" i="1"/>
  <c r="G42" i="1"/>
  <c r="F42" i="1"/>
  <c r="D42" i="1"/>
  <c r="C42" i="1"/>
  <c r="H41" i="1"/>
  <c r="E41" i="1"/>
  <c r="E40" i="1"/>
  <c r="H40" i="1" s="1"/>
  <c r="H39" i="1"/>
  <c r="E39" i="1"/>
  <c r="E38" i="1"/>
  <c r="H38" i="1" s="1"/>
  <c r="H37" i="1"/>
  <c r="E37" i="1"/>
  <c r="E36" i="1"/>
  <c r="H36" i="1" s="1"/>
  <c r="H35" i="1"/>
  <c r="E35" i="1"/>
  <c r="E34" i="1"/>
  <c r="E32" i="1" s="1"/>
  <c r="H32" i="1" s="1"/>
  <c r="H33" i="1"/>
  <c r="E33" i="1"/>
  <c r="G32" i="1"/>
  <c r="F32" i="1"/>
  <c r="D32" i="1"/>
  <c r="C32" i="1"/>
  <c r="H31" i="1"/>
  <c r="E31" i="1"/>
  <c r="E30" i="1"/>
  <c r="H30" i="1" s="1"/>
  <c r="H29" i="1"/>
  <c r="E29" i="1"/>
  <c r="E28" i="1"/>
  <c r="H28" i="1" s="1"/>
  <c r="H27" i="1"/>
  <c r="E27" i="1"/>
  <c r="E26" i="1"/>
  <c r="H26" i="1" s="1"/>
  <c r="H25" i="1"/>
  <c r="E25" i="1"/>
  <c r="E24" i="1"/>
  <c r="E22" i="1" s="1"/>
  <c r="H22" i="1" s="1"/>
  <c r="H23" i="1"/>
  <c r="E23" i="1"/>
  <c r="G22" i="1"/>
  <c r="F22" i="1"/>
  <c r="D22" i="1"/>
  <c r="C22" i="1"/>
  <c r="H21" i="1"/>
  <c r="E21" i="1"/>
  <c r="E20" i="1"/>
  <c r="H20" i="1" s="1"/>
  <c r="H19" i="1"/>
  <c r="E19" i="1"/>
  <c r="E18" i="1"/>
  <c r="H18" i="1" s="1"/>
  <c r="H17" i="1"/>
  <c r="E17" i="1"/>
  <c r="E16" i="1"/>
  <c r="H16" i="1" s="1"/>
  <c r="H15" i="1"/>
  <c r="E15" i="1"/>
  <c r="E14" i="1"/>
  <c r="H14" i="1" s="1"/>
  <c r="H13" i="1"/>
  <c r="E13" i="1"/>
  <c r="G12" i="1"/>
  <c r="F12" i="1"/>
  <c r="D12" i="1"/>
  <c r="C12" i="1"/>
  <c r="E12" i="1" s="1"/>
  <c r="H12" i="1" s="1"/>
  <c r="H11" i="1"/>
  <c r="E11" i="1"/>
  <c r="E10" i="1"/>
  <c r="H10" i="1" s="1"/>
  <c r="H9" i="1"/>
  <c r="E9" i="1"/>
  <c r="E8" i="1"/>
  <c r="H8" i="1" s="1"/>
  <c r="H7" i="1"/>
  <c r="E7" i="1"/>
  <c r="E6" i="1"/>
  <c r="E4" i="1" s="1"/>
  <c r="H4" i="1" s="1"/>
  <c r="H5" i="1"/>
  <c r="E5" i="1"/>
  <c r="G4" i="1"/>
  <c r="G3" i="1" s="1"/>
  <c r="F4" i="1"/>
  <c r="F3" i="1" s="1"/>
  <c r="D4" i="1"/>
  <c r="C4" i="1"/>
  <c r="C3" i="1" s="1"/>
  <c r="E3" i="1" s="1"/>
  <c r="H3" i="1" s="1"/>
  <c r="D3" i="1"/>
  <c r="H6" i="1" l="1"/>
  <c r="H24" i="1"/>
  <c r="H34" i="1"/>
  <c r="H44" i="1"/>
  <c r="H54" i="1"/>
</calcChain>
</file>

<file path=xl/sharedStrings.xml><?xml version="1.0" encoding="utf-8"?>
<sst xmlns="http://schemas.openxmlformats.org/spreadsheetml/2006/main" count="87" uniqueCount="85">
  <si>
    <t>Instituto Tecnológico Superior de Salvatierra
ESTADO ANALÍTICO DEL EJERCICIO DEL PRESUPUESTO DE EGRESOS
CLASIFICACIÓN POR OBJETO DEL GASTO (CAPÍTULO Y CONCEPTO)
DEL 1 DE ENERO AL 30 DE JUNIO DE 2018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</si>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</sst>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0" fillId="0" borderId="0" xfId="0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4" fontId="5" fillId="0" borderId="0" xfId="0" applyNumberFormat="1" applyFont="1" applyBorder="1" applyProtection="1">
      <protection locked="0"/>
    </xf>
    <xf numFmtId="0" fontId="5" fillId="0" borderId="0" xfId="0" applyFont="1" applyProtection="1"/>
    <xf numFmtId="0" fontId="0" fillId="0" borderId="7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left" indent="1"/>
    </xf>
    <xf numFmtId="4" fontId="0" fillId="0" borderId="0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9" xfId="0" applyFont="1" applyFill="1" applyBorder="1" applyAlignment="1" applyProtection="1">
      <alignment horizontal="left" indent="1"/>
    </xf>
    <xf numFmtId="4" fontId="0" fillId="0" borderId="9" xfId="0" applyNumberFormat="1" applyFont="1" applyBorder="1" applyProtection="1">
      <protection locked="0"/>
    </xf>
    <xf numFmtId="4" fontId="0" fillId="0" borderId="10" xfId="0" applyNumberFormat="1" applyFont="1" applyBorder="1" applyProtection="1">
      <protection locked="0"/>
    </xf>
    <xf numFmtId="0" fontId="0" fillId="0" borderId="0" xfId="0" applyFont="1" applyProtection="1"/>
    <xf numFmtId="0" fontId="6" fillId="0" borderId="0" xfId="2" applyFont="1" applyAlignment="1" applyProtection="1">
      <alignment vertical="top"/>
    </xf>
    <xf numFmtId="0" fontId="6" fillId="0" borderId="0" xfId="2" applyFont="1" applyAlignment="1">
      <alignment vertical="top" wrapText="1"/>
    </xf>
    <xf numFmtId="4" fontId="6" fillId="0" borderId="0" xfId="2" applyNumberFormat="1" applyFont="1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 indent="5"/>
      <protection locked="0"/>
    </xf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6" fillId="0" borderId="0" xfId="2" applyFont="1" applyBorder="1" applyAlignment="1" applyProtection="1">
      <alignment horizontal="left" vertical="top" wrapText="1" indent="2"/>
      <protection locked="0"/>
    </xf>
    <xf numFmtId="0" fontId="6" fillId="0" borderId="0" xfId="2" applyFont="1" applyBorder="1" applyAlignment="1" applyProtection="1">
      <alignment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topLeftCell="A55" zoomScaleNormal="100" workbookViewId="0">
      <selection activeCell="B67" sqref="B67"/>
    </sheetView>
  </sheetViews>
  <sheetFormatPr baseColWidth="10" defaultColWidth="9.33203125" defaultRowHeight="14.4" x14ac:dyDescent="0.3"/>
  <cols>
    <col min="1" max="1" width="7.109375" style="1" customWidth="1"/>
    <col min="2" max="2" width="47.5546875" style="1" bestFit="1" customWidth="1"/>
    <col min="3" max="3" width="14.21875" style="1" customWidth="1"/>
    <col min="4" max="4" width="15.44140625" style="1" customWidth="1"/>
    <col min="5" max="8" width="14.21875" style="1" customWidth="1"/>
    <col min="9" max="16384" width="9.33203125" style="1"/>
  </cols>
  <sheetData>
    <row r="1" spans="1:8" ht="60" customHeight="1" x14ac:dyDescent="0.3">
      <c r="A1" s="31" t="s">
        <v>0</v>
      </c>
      <c r="B1" s="32"/>
      <c r="C1" s="32"/>
      <c r="D1" s="32"/>
      <c r="E1" s="32"/>
      <c r="F1" s="32"/>
      <c r="G1" s="32"/>
      <c r="H1" s="33"/>
    </row>
    <row r="2" spans="1:8" ht="24.9" customHeight="1" x14ac:dyDescent="0.3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3">
      <c r="A3" s="4">
        <v>900001</v>
      </c>
      <c r="B3" s="5" t="s">
        <v>9</v>
      </c>
      <c r="C3" s="6">
        <f>C4+C12+C22+C32+C42+C52+C56+C64+C68</f>
        <v>20891515.920000002</v>
      </c>
      <c r="D3" s="6">
        <f t="shared" ref="D3" si="0">D4+D12+D22+D32+D42+D52+D56+D64+D68</f>
        <v>18959231.07</v>
      </c>
      <c r="E3" s="6">
        <f>C3+D3</f>
        <v>39850746.990000002</v>
      </c>
      <c r="F3" s="6">
        <f>F4+F12+F22+F32+F42+F52+F56</f>
        <v>14901603.780000003</v>
      </c>
      <c r="G3" s="6">
        <f t="shared" ref="G3" si="1">G4+G12+G22+G32+G42+G52+G56</f>
        <v>14394786.150000002</v>
      </c>
      <c r="H3" s="6">
        <f>E3-F3</f>
        <v>24949143.210000001</v>
      </c>
    </row>
    <row r="4" spans="1:8" s="10" customFormat="1" ht="10.199999999999999" x14ac:dyDescent="0.2">
      <c r="A4" s="7">
        <v>1000</v>
      </c>
      <c r="B4" s="8" t="s">
        <v>10</v>
      </c>
      <c r="C4" s="9">
        <f>SUM(C5:C11)</f>
        <v>15608017</v>
      </c>
      <c r="D4" s="9">
        <f t="shared" ref="D4:G4" si="2">SUM(D5:D11)</f>
        <v>15536969</v>
      </c>
      <c r="E4" s="9">
        <f t="shared" si="2"/>
        <v>31144986</v>
      </c>
      <c r="F4" s="9">
        <f t="shared" si="2"/>
        <v>12350624.760000002</v>
      </c>
      <c r="G4" s="9">
        <f t="shared" si="2"/>
        <v>11843807.130000001</v>
      </c>
      <c r="H4" s="6">
        <f t="shared" ref="H4:H67" si="3">E4-F4</f>
        <v>18794361.239999998</v>
      </c>
    </row>
    <row r="5" spans="1:8" x14ac:dyDescent="0.3">
      <c r="A5" s="11">
        <v>1100</v>
      </c>
      <c r="B5" s="12" t="s">
        <v>11</v>
      </c>
      <c r="C5" s="13">
        <v>10508791.65</v>
      </c>
      <c r="D5" s="13">
        <v>10454017.65</v>
      </c>
      <c r="E5" s="6">
        <f t="shared" ref="E5:E68" si="4">C5+D5</f>
        <v>20962809.300000001</v>
      </c>
      <c r="F5" s="13">
        <v>9005021.8699999992</v>
      </c>
      <c r="G5" s="13">
        <v>9005021.8699999992</v>
      </c>
      <c r="H5" s="6">
        <f t="shared" si="3"/>
        <v>11957787.430000002</v>
      </c>
    </row>
    <row r="6" spans="1:8" x14ac:dyDescent="0.3">
      <c r="A6" s="11">
        <v>1200</v>
      </c>
      <c r="B6" s="12" t="s">
        <v>12</v>
      </c>
      <c r="C6" s="13">
        <v>350000</v>
      </c>
      <c r="D6" s="13">
        <v>0</v>
      </c>
      <c r="E6" s="6">
        <f t="shared" si="4"/>
        <v>350000</v>
      </c>
      <c r="F6" s="13">
        <v>170486.64</v>
      </c>
      <c r="G6" s="13">
        <v>170486.64</v>
      </c>
      <c r="H6" s="6">
        <f t="shared" si="3"/>
        <v>179513.36</v>
      </c>
    </row>
    <row r="7" spans="1:8" x14ac:dyDescent="0.3">
      <c r="A7" s="11">
        <v>1300</v>
      </c>
      <c r="B7" s="12" t="s">
        <v>13</v>
      </c>
      <c r="C7" s="13">
        <v>1661511.61</v>
      </c>
      <c r="D7" s="13">
        <v>1775737.61</v>
      </c>
      <c r="E7" s="6">
        <f t="shared" si="4"/>
        <v>3437249.22</v>
      </c>
      <c r="F7" s="13">
        <v>393636.14</v>
      </c>
      <c r="G7" s="13">
        <v>393636.14</v>
      </c>
      <c r="H7" s="6">
        <f t="shared" si="3"/>
        <v>3043613.08</v>
      </c>
    </row>
    <row r="8" spans="1:8" x14ac:dyDescent="0.3">
      <c r="A8" s="11">
        <v>1400</v>
      </c>
      <c r="B8" s="12" t="s">
        <v>14</v>
      </c>
      <c r="C8" s="13">
        <v>2381134.81</v>
      </c>
      <c r="D8" s="13">
        <v>2381134.81</v>
      </c>
      <c r="E8" s="6">
        <f t="shared" si="4"/>
        <v>4762269.62</v>
      </c>
      <c r="F8" s="13">
        <v>2062633.3</v>
      </c>
      <c r="G8" s="13">
        <v>1555815.67</v>
      </c>
      <c r="H8" s="6">
        <f t="shared" si="3"/>
        <v>2699636.3200000003</v>
      </c>
    </row>
    <row r="9" spans="1:8" x14ac:dyDescent="0.3">
      <c r="A9" s="11">
        <v>1500</v>
      </c>
      <c r="B9" s="12" t="s">
        <v>15</v>
      </c>
      <c r="C9" s="13">
        <v>706578.93</v>
      </c>
      <c r="D9" s="13">
        <v>926078.93</v>
      </c>
      <c r="E9" s="6">
        <f t="shared" si="4"/>
        <v>1632657.86</v>
      </c>
      <c r="F9" s="13">
        <v>718846.81</v>
      </c>
      <c r="G9" s="13">
        <v>718846.81</v>
      </c>
      <c r="H9" s="6">
        <f t="shared" si="3"/>
        <v>913811.05</v>
      </c>
    </row>
    <row r="10" spans="1:8" x14ac:dyDescent="0.3">
      <c r="A10" s="11">
        <v>1600</v>
      </c>
      <c r="B10" s="12" t="s">
        <v>16</v>
      </c>
      <c r="C10" s="13"/>
      <c r="D10" s="13"/>
      <c r="E10" s="6">
        <f t="shared" si="4"/>
        <v>0</v>
      </c>
      <c r="F10" s="13"/>
      <c r="G10" s="13"/>
      <c r="H10" s="6">
        <f t="shared" si="3"/>
        <v>0</v>
      </c>
    </row>
    <row r="11" spans="1:8" x14ac:dyDescent="0.3">
      <c r="A11" s="11">
        <v>1700</v>
      </c>
      <c r="B11" s="12" t="s">
        <v>17</v>
      </c>
      <c r="C11" s="13"/>
      <c r="D11" s="13"/>
      <c r="E11" s="6">
        <f t="shared" si="4"/>
        <v>0</v>
      </c>
      <c r="F11" s="13"/>
      <c r="G11" s="13"/>
      <c r="H11" s="6">
        <f t="shared" si="3"/>
        <v>0</v>
      </c>
    </row>
    <row r="12" spans="1:8" s="10" customFormat="1" ht="10.199999999999999" x14ac:dyDescent="0.2">
      <c r="A12" s="7">
        <v>2000</v>
      </c>
      <c r="B12" s="8" t="s">
        <v>18</v>
      </c>
      <c r="C12" s="9">
        <f>SUM(C13:C21)</f>
        <v>482850</v>
      </c>
      <c r="D12" s="9">
        <f>SUM(D13:D21)</f>
        <v>829248.2</v>
      </c>
      <c r="E12" s="6">
        <f t="shared" si="4"/>
        <v>1312098.2</v>
      </c>
      <c r="F12" s="9">
        <f t="shared" ref="F12:G12" si="5">SUM(F13:F21)</f>
        <v>357785.9</v>
      </c>
      <c r="G12" s="9">
        <f t="shared" si="5"/>
        <v>357785.9</v>
      </c>
      <c r="H12" s="6">
        <f t="shared" si="3"/>
        <v>954312.29999999993</v>
      </c>
    </row>
    <row r="13" spans="1:8" x14ac:dyDescent="0.3">
      <c r="A13" s="11">
        <v>2100</v>
      </c>
      <c r="B13" s="12" t="s">
        <v>19</v>
      </c>
      <c r="C13" s="13">
        <v>138350</v>
      </c>
      <c r="D13" s="13">
        <v>288728.07</v>
      </c>
      <c r="E13" s="6">
        <f t="shared" si="4"/>
        <v>427078.07</v>
      </c>
      <c r="F13" s="13">
        <v>62098.17</v>
      </c>
      <c r="G13" s="13">
        <v>62098.17</v>
      </c>
      <c r="H13" s="6">
        <f t="shared" si="3"/>
        <v>364979.9</v>
      </c>
    </row>
    <row r="14" spans="1:8" x14ac:dyDescent="0.3">
      <c r="A14" s="11">
        <v>2200</v>
      </c>
      <c r="B14" s="12" t="s">
        <v>20</v>
      </c>
      <c r="C14" s="13">
        <v>17000</v>
      </c>
      <c r="D14" s="13">
        <v>38000</v>
      </c>
      <c r="E14" s="6">
        <f t="shared" si="4"/>
        <v>55000</v>
      </c>
      <c r="F14" s="13">
        <v>14536.29</v>
      </c>
      <c r="G14" s="13">
        <v>14536.29</v>
      </c>
      <c r="H14" s="6">
        <f t="shared" si="3"/>
        <v>40463.71</v>
      </c>
    </row>
    <row r="15" spans="1:8" x14ac:dyDescent="0.3">
      <c r="A15" s="11">
        <v>2300</v>
      </c>
      <c r="B15" s="12" t="s">
        <v>21</v>
      </c>
      <c r="C15" s="13">
        <v>1500</v>
      </c>
      <c r="D15" s="13">
        <v>23738</v>
      </c>
      <c r="E15" s="6">
        <f t="shared" si="4"/>
        <v>25238</v>
      </c>
      <c r="F15" s="13">
        <v>1383.4</v>
      </c>
      <c r="G15" s="13">
        <v>1383.4</v>
      </c>
      <c r="H15" s="6">
        <f t="shared" si="3"/>
        <v>23854.6</v>
      </c>
    </row>
    <row r="16" spans="1:8" x14ac:dyDescent="0.3">
      <c r="A16" s="11">
        <v>2400</v>
      </c>
      <c r="B16" s="12" t="s">
        <v>22</v>
      </c>
      <c r="C16" s="13">
        <v>45000</v>
      </c>
      <c r="D16" s="13">
        <v>82553</v>
      </c>
      <c r="E16" s="6">
        <f t="shared" si="4"/>
        <v>127553</v>
      </c>
      <c r="F16" s="13">
        <v>55226.85</v>
      </c>
      <c r="G16" s="13">
        <v>55226.85</v>
      </c>
      <c r="H16" s="6">
        <f t="shared" si="3"/>
        <v>72326.149999999994</v>
      </c>
    </row>
    <row r="17" spans="1:8" x14ac:dyDescent="0.3">
      <c r="A17" s="11">
        <v>2500</v>
      </c>
      <c r="B17" s="12" t="s">
        <v>23</v>
      </c>
      <c r="C17" s="13">
        <v>64500</v>
      </c>
      <c r="D17" s="13">
        <v>49660.13</v>
      </c>
      <c r="E17" s="6">
        <f t="shared" si="4"/>
        <v>114160.13</v>
      </c>
      <c r="F17" s="13">
        <v>23641.01</v>
      </c>
      <c r="G17" s="13">
        <v>23641.01</v>
      </c>
      <c r="H17" s="6">
        <f t="shared" si="3"/>
        <v>90519.12000000001</v>
      </c>
    </row>
    <row r="18" spans="1:8" x14ac:dyDescent="0.3">
      <c r="A18" s="11">
        <v>2600</v>
      </c>
      <c r="B18" s="12" t="s">
        <v>24</v>
      </c>
      <c r="C18" s="13">
        <v>105000</v>
      </c>
      <c r="D18" s="13">
        <v>130000</v>
      </c>
      <c r="E18" s="6">
        <f t="shared" si="4"/>
        <v>235000</v>
      </c>
      <c r="F18" s="13">
        <v>106320.73</v>
      </c>
      <c r="G18" s="13">
        <v>106320.73</v>
      </c>
      <c r="H18" s="6">
        <f t="shared" si="3"/>
        <v>128679.27</v>
      </c>
    </row>
    <row r="19" spans="1:8" x14ac:dyDescent="0.3">
      <c r="A19" s="11">
        <v>2700</v>
      </c>
      <c r="B19" s="12" t="s">
        <v>25</v>
      </c>
      <c r="C19" s="13">
        <v>55000</v>
      </c>
      <c r="D19" s="13">
        <v>95000</v>
      </c>
      <c r="E19" s="6">
        <f t="shared" si="4"/>
        <v>150000</v>
      </c>
      <c r="F19" s="13">
        <v>1885</v>
      </c>
      <c r="G19" s="13">
        <v>1885</v>
      </c>
      <c r="H19" s="6">
        <f t="shared" si="3"/>
        <v>148115</v>
      </c>
    </row>
    <row r="20" spans="1:8" x14ac:dyDescent="0.3">
      <c r="A20" s="11">
        <v>2800</v>
      </c>
      <c r="B20" s="12" t="s">
        <v>26</v>
      </c>
      <c r="C20" s="14"/>
      <c r="D20" s="14"/>
      <c r="E20" s="6">
        <f t="shared" si="4"/>
        <v>0</v>
      </c>
      <c r="F20" s="13"/>
      <c r="G20" s="13"/>
      <c r="H20" s="6">
        <f t="shared" si="3"/>
        <v>0</v>
      </c>
    </row>
    <row r="21" spans="1:8" x14ac:dyDescent="0.3">
      <c r="A21" s="11">
        <v>2900</v>
      </c>
      <c r="B21" s="12" t="s">
        <v>27</v>
      </c>
      <c r="C21" s="13">
        <v>56500</v>
      </c>
      <c r="D21" s="14">
        <v>121569</v>
      </c>
      <c r="E21" s="6">
        <f t="shared" si="4"/>
        <v>178069</v>
      </c>
      <c r="F21" s="13">
        <v>92694.45</v>
      </c>
      <c r="G21" s="13">
        <v>92694.45</v>
      </c>
      <c r="H21" s="6">
        <f t="shared" si="3"/>
        <v>85374.55</v>
      </c>
    </row>
    <row r="22" spans="1:8" s="10" customFormat="1" ht="10.199999999999999" x14ac:dyDescent="0.2">
      <c r="A22" s="7">
        <v>3000</v>
      </c>
      <c r="B22" s="8" t="s">
        <v>28</v>
      </c>
      <c r="C22" s="9">
        <f>SUM(C23:C31)</f>
        <v>3350075</v>
      </c>
      <c r="D22" s="9">
        <f t="shared" ref="D22:G22" si="6">SUM(D23:D31)</f>
        <v>2373124.46</v>
      </c>
      <c r="E22" s="9">
        <f t="shared" si="6"/>
        <v>5723199.4600000009</v>
      </c>
      <c r="F22" s="9">
        <f t="shared" si="6"/>
        <v>1891616.2299999997</v>
      </c>
      <c r="G22" s="9">
        <f t="shared" si="6"/>
        <v>1891616.2299999997</v>
      </c>
      <c r="H22" s="6">
        <f t="shared" si="3"/>
        <v>3831583.2300000014</v>
      </c>
    </row>
    <row r="23" spans="1:8" x14ac:dyDescent="0.3">
      <c r="A23" s="11">
        <v>3100</v>
      </c>
      <c r="B23" s="12" t="s">
        <v>29</v>
      </c>
      <c r="C23" s="13">
        <v>577399</v>
      </c>
      <c r="D23" s="13">
        <v>360269</v>
      </c>
      <c r="E23" s="6">
        <f t="shared" si="4"/>
        <v>937668</v>
      </c>
      <c r="F23" s="13">
        <v>389820.67</v>
      </c>
      <c r="G23" s="13">
        <v>389820.67</v>
      </c>
      <c r="H23" s="6">
        <f t="shared" si="3"/>
        <v>547847.33000000007</v>
      </c>
    </row>
    <row r="24" spans="1:8" x14ac:dyDescent="0.3">
      <c r="A24" s="11">
        <v>3200</v>
      </c>
      <c r="B24" s="12" t="s">
        <v>30</v>
      </c>
      <c r="C24" s="13">
        <v>180000</v>
      </c>
      <c r="D24" s="13">
        <v>171928.98</v>
      </c>
      <c r="E24" s="6">
        <f t="shared" si="4"/>
        <v>351928.98</v>
      </c>
      <c r="F24" s="13">
        <v>96364.98</v>
      </c>
      <c r="G24" s="13">
        <v>96364.98</v>
      </c>
      <c r="H24" s="6">
        <f t="shared" si="3"/>
        <v>255564</v>
      </c>
    </row>
    <row r="25" spans="1:8" x14ac:dyDescent="0.3">
      <c r="A25" s="11">
        <v>3300</v>
      </c>
      <c r="B25" s="12" t="s">
        <v>31</v>
      </c>
      <c r="C25" s="13">
        <v>567000</v>
      </c>
      <c r="D25" s="13">
        <v>314063.53999999998</v>
      </c>
      <c r="E25" s="6">
        <f t="shared" si="4"/>
        <v>881063.54</v>
      </c>
      <c r="F25" s="13">
        <v>222377.25</v>
      </c>
      <c r="G25" s="13">
        <v>222377.25</v>
      </c>
      <c r="H25" s="6">
        <f t="shared" si="3"/>
        <v>658686.29</v>
      </c>
    </row>
    <row r="26" spans="1:8" x14ac:dyDescent="0.3">
      <c r="A26" s="11">
        <v>3400</v>
      </c>
      <c r="B26" s="12" t="s">
        <v>32</v>
      </c>
      <c r="C26" s="13">
        <v>30000</v>
      </c>
      <c r="D26" s="13">
        <v>71503.95</v>
      </c>
      <c r="E26" s="6">
        <f t="shared" si="4"/>
        <v>101503.95</v>
      </c>
      <c r="F26" s="13">
        <v>101503.95</v>
      </c>
      <c r="G26" s="13">
        <v>101503.95</v>
      </c>
      <c r="H26" s="6">
        <f t="shared" si="3"/>
        <v>0</v>
      </c>
    </row>
    <row r="27" spans="1:8" x14ac:dyDescent="0.3">
      <c r="A27" s="11">
        <v>3500</v>
      </c>
      <c r="B27" s="12" t="s">
        <v>33</v>
      </c>
      <c r="C27" s="13">
        <v>1135170</v>
      </c>
      <c r="D27" s="13">
        <v>626461.05000000005</v>
      </c>
      <c r="E27" s="6">
        <f t="shared" si="4"/>
        <v>1761631.05</v>
      </c>
      <c r="F27" s="13">
        <v>746050.75</v>
      </c>
      <c r="G27" s="13">
        <v>746050.75</v>
      </c>
      <c r="H27" s="6">
        <f t="shared" si="3"/>
        <v>1015580.3</v>
      </c>
    </row>
    <row r="28" spans="1:8" x14ac:dyDescent="0.3">
      <c r="A28" s="11">
        <v>3600</v>
      </c>
      <c r="B28" s="12" t="s">
        <v>34</v>
      </c>
      <c r="C28" s="13">
        <v>91500</v>
      </c>
      <c r="D28" s="13">
        <v>91500</v>
      </c>
      <c r="E28" s="6">
        <f t="shared" si="4"/>
        <v>183000</v>
      </c>
      <c r="F28" s="13">
        <v>0</v>
      </c>
      <c r="G28" s="13">
        <v>0</v>
      </c>
      <c r="H28" s="6">
        <f t="shared" si="3"/>
        <v>183000</v>
      </c>
    </row>
    <row r="29" spans="1:8" x14ac:dyDescent="0.3">
      <c r="A29" s="11">
        <v>3700</v>
      </c>
      <c r="B29" s="12" t="s">
        <v>35</v>
      </c>
      <c r="C29" s="13">
        <v>60750</v>
      </c>
      <c r="D29" s="13">
        <v>93350</v>
      </c>
      <c r="E29" s="6">
        <f t="shared" si="4"/>
        <v>154100</v>
      </c>
      <c r="F29" s="13">
        <v>43472.43</v>
      </c>
      <c r="G29" s="13">
        <v>43472.43</v>
      </c>
      <c r="H29" s="6">
        <f t="shared" si="3"/>
        <v>110627.57</v>
      </c>
    </row>
    <row r="30" spans="1:8" x14ac:dyDescent="0.3">
      <c r="A30" s="11">
        <v>3800</v>
      </c>
      <c r="B30" s="12" t="s">
        <v>36</v>
      </c>
      <c r="C30" s="13">
        <v>175100</v>
      </c>
      <c r="D30" s="13">
        <v>71600</v>
      </c>
      <c r="E30" s="6">
        <f t="shared" si="4"/>
        <v>246700</v>
      </c>
      <c r="F30" s="13">
        <v>87677.3</v>
      </c>
      <c r="G30" s="13">
        <v>87677.3</v>
      </c>
      <c r="H30" s="6">
        <f t="shared" si="3"/>
        <v>159022.70000000001</v>
      </c>
    </row>
    <row r="31" spans="1:8" x14ac:dyDescent="0.3">
      <c r="A31" s="11">
        <v>3900</v>
      </c>
      <c r="B31" s="12" t="s">
        <v>37</v>
      </c>
      <c r="C31" s="13">
        <v>533156</v>
      </c>
      <c r="D31" s="13">
        <v>572447.93999999994</v>
      </c>
      <c r="E31" s="6">
        <f t="shared" si="4"/>
        <v>1105603.94</v>
      </c>
      <c r="F31" s="13">
        <v>204348.9</v>
      </c>
      <c r="G31" s="13">
        <v>204348.9</v>
      </c>
      <c r="H31" s="6">
        <f t="shared" si="3"/>
        <v>901255.03999999992</v>
      </c>
    </row>
    <row r="32" spans="1:8" s="10" customFormat="1" ht="10.199999999999999" x14ac:dyDescent="0.2">
      <c r="A32" s="7">
        <v>4000</v>
      </c>
      <c r="B32" s="8" t="s">
        <v>38</v>
      </c>
      <c r="C32" s="9">
        <f>SUM(C33:C41)</f>
        <v>100000</v>
      </c>
      <c r="D32" s="9">
        <f t="shared" ref="D32:G32" si="7">SUM(D33:D41)</f>
        <v>34500</v>
      </c>
      <c r="E32" s="9">
        <f t="shared" si="7"/>
        <v>134500</v>
      </c>
      <c r="F32" s="9">
        <f t="shared" si="7"/>
        <v>63617.32</v>
      </c>
      <c r="G32" s="9">
        <f t="shared" si="7"/>
        <v>63617.32</v>
      </c>
      <c r="H32" s="6">
        <f t="shared" si="3"/>
        <v>70882.679999999993</v>
      </c>
    </row>
    <row r="33" spans="1:8" x14ac:dyDescent="0.3">
      <c r="A33" s="11">
        <v>4100</v>
      </c>
      <c r="B33" s="12" t="s">
        <v>39</v>
      </c>
      <c r="C33" s="13"/>
      <c r="D33" s="13"/>
      <c r="E33" s="6">
        <f t="shared" si="4"/>
        <v>0</v>
      </c>
      <c r="F33" s="13"/>
      <c r="G33" s="13"/>
      <c r="H33" s="6">
        <f t="shared" si="3"/>
        <v>0</v>
      </c>
    </row>
    <row r="34" spans="1:8" x14ac:dyDescent="0.3">
      <c r="A34" s="11">
        <v>4200</v>
      </c>
      <c r="B34" s="12" t="s">
        <v>40</v>
      </c>
      <c r="C34" s="13"/>
      <c r="D34" s="13"/>
      <c r="E34" s="6">
        <f t="shared" si="4"/>
        <v>0</v>
      </c>
      <c r="F34" s="13"/>
      <c r="G34" s="13"/>
      <c r="H34" s="6">
        <f t="shared" si="3"/>
        <v>0</v>
      </c>
    </row>
    <row r="35" spans="1:8" x14ac:dyDescent="0.3">
      <c r="A35" s="11">
        <v>4300</v>
      </c>
      <c r="B35" s="12" t="s">
        <v>41</v>
      </c>
      <c r="C35" s="13"/>
      <c r="D35" s="13"/>
      <c r="E35" s="6">
        <f t="shared" si="4"/>
        <v>0</v>
      </c>
      <c r="F35" s="13"/>
      <c r="G35" s="13"/>
      <c r="H35" s="6">
        <f t="shared" si="3"/>
        <v>0</v>
      </c>
    </row>
    <row r="36" spans="1:8" x14ac:dyDescent="0.3">
      <c r="A36" s="11">
        <v>4400</v>
      </c>
      <c r="B36" s="12" t="s">
        <v>42</v>
      </c>
      <c r="C36" s="13">
        <v>100000</v>
      </c>
      <c r="D36" s="13">
        <v>34500</v>
      </c>
      <c r="E36" s="6">
        <f t="shared" si="4"/>
        <v>134500</v>
      </c>
      <c r="F36" s="13">
        <v>63617.32</v>
      </c>
      <c r="G36" s="13">
        <v>63617.32</v>
      </c>
      <c r="H36" s="6">
        <f t="shared" si="3"/>
        <v>70882.679999999993</v>
      </c>
    </row>
    <row r="37" spans="1:8" x14ac:dyDescent="0.3">
      <c r="A37" s="11">
        <v>4500</v>
      </c>
      <c r="B37" s="12" t="s">
        <v>43</v>
      </c>
      <c r="C37" s="13"/>
      <c r="D37" s="13"/>
      <c r="E37" s="6">
        <f t="shared" si="4"/>
        <v>0</v>
      </c>
      <c r="F37" s="13"/>
      <c r="G37" s="13"/>
      <c r="H37" s="6">
        <f t="shared" si="3"/>
        <v>0</v>
      </c>
    </row>
    <row r="38" spans="1:8" x14ac:dyDescent="0.3">
      <c r="A38" s="11">
        <v>4600</v>
      </c>
      <c r="B38" s="12" t="s">
        <v>44</v>
      </c>
      <c r="C38" s="13"/>
      <c r="D38" s="13"/>
      <c r="E38" s="6">
        <f t="shared" si="4"/>
        <v>0</v>
      </c>
      <c r="F38" s="13"/>
      <c r="G38" s="13"/>
      <c r="H38" s="6">
        <f t="shared" si="3"/>
        <v>0</v>
      </c>
    </row>
    <row r="39" spans="1:8" x14ac:dyDescent="0.3">
      <c r="A39" s="11">
        <v>4700</v>
      </c>
      <c r="B39" s="12" t="s">
        <v>45</v>
      </c>
      <c r="C39" s="13"/>
      <c r="D39" s="13"/>
      <c r="E39" s="6">
        <f t="shared" si="4"/>
        <v>0</v>
      </c>
      <c r="F39" s="13"/>
      <c r="G39" s="13"/>
      <c r="H39" s="6">
        <f t="shared" si="3"/>
        <v>0</v>
      </c>
    </row>
    <row r="40" spans="1:8" x14ac:dyDescent="0.3">
      <c r="A40" s="11">
        <v>4800</v>
      </c>
      <c r="B40" s="12" t="s">
        <v>46</v>
      </c>
      <c r="C40" s="13"/>
      <c r="D40" s="13"/>
      <c r="E40" s="6">
        <f t="shared" si="4"/>
        <v>0</v>
      </c>
      <c r="F40" s="13"/>
      <c r="G40" s="13"/>
      <c r="H40" s="6">
        <f t="shared" si="3"/>
        <v>0</v>
      </c>
    </row>
    <row r="41" spans="1:8" x14ac:dyDescent="0.3">
      <c r="A41" s="11">
        <v>4900</v>
      </c>
      <c r="B41" s="12" t="s">
        <v>47</v>
      </c>
      <c r="C41" s="13"/>
      <c r="D41" s="13"/>
      <c r="E41" s="6">
        <f t="shared" si="4"/>
        <v>0</v>
      </c>
      <c r="F41" s="13"/>
      <c r="G41" s="13"/>
      <c r="H41" s="6">
        <f t="shared" si="3"/>
        <v>0</v>
      </c>
    </row>
    <row r="42" spans="1:8" s="10" customFormat="1" ht="10.199999999999999" x14ac:dyDescent="0.2">
      <c r="A42" s="7">
        <v>5000</v>
      </c>
      <c r="B42" s="8" t="s">
        <v>48</v>
      </c>
      <c r="C42" s="9">
        <f>SUM(C43:C51)</f>
        <v>327830</v>
      </c>
      <c r="D42" s="9">
        <f t="shared" ref="D42:G42" si="8">SUM(D43:D51)</f>
        <v>1204000.1000000001</v>
      </c>
      <c r="E42" s="9">
        <f t="shared" si="8"/>
        <v>1531830.1</v>
      </c>
      <c r="F42" s="9">
        <f t="shared" si="8"/>
        <v>237959.57</v>
      </c>
      <c r="G42" s="9">
        <f t="shared" si="8"/>
        <v>237959.57</v>
      </c>
      <c r="H42" s="6">
        <f t="shared" si="3"/>
        <v>1293870.53</v>
      </c>
    </row>
    <row r="43" spans="1:8" x14ac:dyDescent="0.3">
      <c r="A43" s="11">
        <v>5100</v>
      </c>
      <c r="B43" s="12" t="s">
        <v>49</v>
      </c>
      <c r="C43" s="13">
        <v>327830</v>
      </c>
      <c r="D43" s="13">
        <v>1061904.3400000001</v>
      </c>
      <c r="E43" s="6">
        <f t="shared" si="4"/>
        <v>1389734.34</v>
      </c>
      <c r="F43" s="13">
        <v>231096.14</v>
      </c>
      <c r="G43" s="13">
        <v>231096.14</v>
      </c>
      <c r="H43" s="6">
        <f t="shared" si="3"/>
        <v>1158638.2000000002</v>
      </c>
    </row>
    <row r="44" spans="1:8" x14ac:dyDescent="0.3">
      <c r="A44" s="11">
        <v>5200</v>
      </c>
      <c r="B44" s="12" t="s">
        <v>50</v>
      </c>
      <c r="C44" s="13">
        <v>0</v>
      </c>
      <c r="D44" s="13">
        <v>76095.759999999995</v>
      </c>
      <c r="E44" s="6">
        <f t="shared" si="4"/>
        <v>76095.759999999995</v>
      </c>
      <c r="F44" s="13">
        <v>6863.43</v>
      </c>
      <c r="G44" s="13">
        <v>6863.43</v>
      </c>
      <c r="H44" s="6">
        <f t="shared" si="3"/>
        <v>69232.329999999987</v>
      </c>
    </row>
    <row r="45" spans="1:8" x14ac:dyDescent="0.3">
      <c r="A45" s="11">
        <v>5300</v>
      </c>
      <c r="B45" s="12" t="s">
        <v>51</v>
      </c>
      <c r="C45" s="13">
        <v>0</v>
      </c>
      <c r="D45" s="13">
        <v>20000</v>
      </c>
      <c r="E45" s="6">
        <f t="shared" si="4"/>
        <v>20000</v>
      </c>
      <c r="F45" s="13">
        <v>0</v>
      </c>
      <c r="G45" s="13">
        <v>0</v>
      </c>
      <c r="H45" s="6">
        <f t="shared" si="3"/>
        <v>20000</v>
      </c>
    </row>
    <row r="46" spans="1:8" x14ac:dyDescent="0.3">
      <c r="A46" s="11">
        <v>5400</v>
      </c>
      <c r="B46" s="12" t="s">
        <v>52</v>
      </c>
      <c r="C46" s="13"/>
      <c r="D46" s="13"/>
      <c r="E46" s="6">
        <f t="shared" si="4"/>
        <v>0</v>
      </c>
      <c r="F46" s="13"/>
      <c r="G46" s="13"/>
      <c r="H46" s="6">
        <f t="shared" si="3"/>
        <v>0</v>
      </c>
    </row>
    <row r="47" spans="1:8" x14ac:dyDescent="0.3">
      <c r="A47" s="11">
        <v>5500</v>
      </c>
      <c r="B47" s="12" t="s">
        <v>53</v>
      </c>
      <c r="C47" s="13"/>
      <c r="D47" s="13"/>
      <c r="E47" s="6">
        <f t="shared" si="4"/>
        <v>0</v>
      </c>
      <c r="F47" s="13"/>
      <c r="G47" s="13"/>
      <c r="H47" s="6">
        <f t="shared" si="3"/>
        <v>0</v>
      </c>
    </row>
    <row r="48" spans="1:8" x14ac:dyDescent="0.3">
      <c r="A48" s="11">
        <v>5600</v>
      </c>
      <c r="B48" s="12" t="s">
        <v>54</v>
      </c>
      <c r="C48" s="13">
        <v>0</v>
      </c>
      <c r="D48" s="13">
        <v>46000</v>
      </c>
      <c r="E48" s="6">
        <f t="shared" si="4"/>
        <v>46000</v>
      </c>
      <c r="F48" s="13">
        <v>0</v>
      </c>
      <c r="G48" s="13">
        <v>0</v>
      </c>
      <c r="H48" s="6">
        <f t="shared" si="3"/>
        <v>46000</v>
      </c>
    </row>
    <row r="49" spans="1:8" x14ac:dyDescent="0.3">
      <c r="A49" s="11">
        <v>5700</v>
      </c>
      <c r="B49" s="12" t="s">
        <v>55</v>
      </c>
      <c r="C49" s="13"/>
      <c r="D49" s="13"/>
      <c r="E49" s="6">
        <f t="shared" si="4"/>
        <v>0</v>
      </c>
      <c r="F49" s="13"/>
      <c r="G49" s="13"/>
      <c r="H49" s="6">
        <f t="shared" si="3"/>
        <v>0</v>
      </c>
    </row>
    <row r="50" spans="1:8" x14ac:dyDescent="0.3">
      <c r="A50" s="11">
        <v>5800</v>
      </c>
      <c r="B50" s="12" t="s">
        <v>56</v>
      </c>
      <c r="C50" s="13"/>
      <c r="D50" s="13"/>
      <c r="E50" s="6">
        <f t="shared" si="4"/>
        <v>0</v>
      </c>
      <c r="F50" s="13"/>
      <c r="G50" s="13"/>
      <c r="H50" s="6">
        <f t="shared" si="3"/>
        <v>0</v>
      </c>
    </row>
    <row r="51" spans="1:8" x14ac:dyDescent="0.3">
      <c r="A51" s="11">
        <v>5900</v>
      </c>
      <c r="B51" s="12" t="s">
        <v>57</v>
      </c>
      <c r="C51" s="13"/>
      <c r="D51" s="13"/>
      <c r="E51" s="6">
        <f t="shared" si="4"/>
        <v>0</v>
      </c>
      <c r="F51" s="13"/>
      <c r="G51" s="13"/>
      <c r="H51" s="6">
        <f t="shared" si="3"/>
        <v>0</v>
      </c>
    </row>
    <row r="52" spans="1:8" s="10" customFormat="1" ht="10.199999999999999" x14ac:dyDescent="0.2">
      <c r="A52" s="7">
        <v>6000</v>
      </c>
      <c r="B52" s="8" t="s">
        <v>58</v>
      </c>
      <c r="C52" s="9">
        <f>C54</f>
        <v>0</v>
      </c>
      <c r="D52" s="9">
        <f t="shared" ref="D52:G52" si="9">D54</f>
        <v>0</v>
      </c>
      <c r="E52" s="9">
        <f t="shared" si="9"/>
        <v>0</v>
      </c>
      <c r="F52" s="9">
        <f t="shared" si="9"/>
        <v>0</v>
      </c>
      <c r="G52" s="9">
        <f t="shared" si="9"/>
        <v>0</v>
      </c>
      <c r="H52" s="6">
        <f t="shared" si="3"/>
        <v>0</v>
      </c>
    </row>
    <row r="53" spans="1:8" x14ac:dyDescent="0.3">
      <c r="A53" s="11">
        <v>6100</v>
      </c>
      <c r="B53" s="12" t="s">
        <v>59</v>
      </c>
      <c r="C53" s="13"/>
      <c r="D53" s="13"/>
      <c r="E53" s="6">
        <f t="shared" si="4"/>
        <v>0</v>
      </c>
      <c r="F53" s="13"/>
      <c r="G53" s="13"/>
      <c r="H53" s="6">
        <f t="shared" si="3"/>
        <v>0</v>
      </c>
    </row>
    <row r="54" spans="1:8" x14ac:dyDescent="0.3">
      <c r="A54" s="11">
        <v>6200</v>
      </c>
      <c r="B54" s="12" t="s">
        <v>60</v>
      </c>
      <c r="C54" s="13"/>
      <c r="D54" s="13"/>
      <c r="E54" s="6">
        <f t="shared" si="4"/>
        <v>0</v>
      </c>
      <c r="F54" s="13"/>
      <c r="G54" s="13"/>
      <c r="H54" s="6">
        <f t="shared" si="3"/>
        <v>0</v>
      </c>
    </row>
    <row r="55" spans="1:8" x14ac:dyDescent="0.3">
      <c r="A55" s="11">
        <v>6300</v>
      </c>
      <c r="B55" s="12" t="s">
        <v>61</v>
      </c>
      <c r="C55" s="13"/>
      <c r="D55" s="13"/>
      <c r="E55" s="6">
        <f t="shared" si="4"/>
        <v>0</v>
      </c>
      <c r="F55" s="13"/>
      <c r="G55" s="13"/>
      <c r="H55" s="6">
        <f t="shared" si="3"/>
        <v>0</v>
      </c>
    </row>
    <row r="56" spans="1:8" s="10" customFormat="1" ht="10.199999999999999" x14ac:dyDescent="0.2">
      <c r="A56" s="7">
        <v>7000</v>
      </c>
      <c r="B56" s="8" t="s">
        <v>62</v>
      </c>
      <c r="C56" s="9">
        <f>C63</f>
        <v>1022743.92</v>
      </c>
      <c r="D56" s="9">
        <f>D63</f>
        <v>-1018610.69</v>
      </c>
      <c r="E56" s="9">
        <f t="shared" ref="E56:G56" si="10">E63</f>
        <v>4133.2300000000978</v>
      </c>
      <c r="F56" s="9">
        <f t="shared" si="10"/>
        <v>0</v>
      </c>
      <c r="G56" s="9">
        <f t="shared" si="10"/>
        <v>0</v>
      </c>
      <c r="H56" s="6">
        <f t="shared" si="3"/>
        <v>4133.2300000000978</v>
      </c>
    </row>
    <row r="57" spans="1:8" x14ac:dyDescent="0.3">
      <c r="A57" s="11">
        <v>7100</v>
      </c>
      <c r="B57" s="12" t="s">
        <v>63</v>
      </c>
      <c r="C57" s="13"/>
      <c r="D57" s="13"/>
      <c r="E57" s="6">
        <f t="shared" si="4"/>
        <v>0</v>
      </c>
      <c r="F57" s="13"/>
      <c r="G57" s="13"/>
      <c r="H57" s="6">
        <f t="shared" si="3"/>
        <v>0</v>
      </c>
    </row>
    <row r="58" spans="1:8" x14ac:dyDescent="0.3">
      <c r="A58" s="11">
        <v>7200</v>
      </c>
      <c r="B58" s="12" t="s">
        <v>64</v>
      </c>
      <c r="C58" s="13"/>
      <c r="D58" s="13"/>
      <c r="E58" s="6">
        <f t="shared" si="4"/>
        <v>0</v>
      </c>
      <c r="F58" s="13"/>
      <c r="G58" s="13"/>
      <c r="H58" s="6">
        <f t="shared" si="3"/>
        <v>0</v>
      </c>
    </row>
    <row r="59" spans="1:8" x14ac:dyDescent="0.3">
      <c r="A59" s="11">
        <v>7300</v>
      </c>
      <c r="B59" s="12" t="s">
        <v>65</v>
      </c>
      <c r="C59" s="13"/>
      <c r="D59" s="13"/>
      <c r="E59" s="6">
        <f t="shared" si="4"/>
        <v>0</v>
      </c>
      <c r="F59" s="13"/>
      <c r="G59" s="13"/>
      <c r="H59" s="6">
        <f t="shared" si="3"/>
        <v>0</v>
      </c>
    </row>
    <row r="60" spans="1:8" x14ac:dyDescent="0.3">
      <c r="A60" s="11">
        <v>7400</v>
      </c>
      <c r="B60" s="12" t="s">
        <v>66</v>
      </c>
      <c r="C60" s="13"/>
      <c r="D60" s="13"/>
      <c r="E60" s="6">
        <f t="shared" si="4"/>
        <v>0</v>
      </c>
      <c r="F60" s="13"/>
      <c r="G60" s="13"/>
      <c r="H60" s="6">
        <f t="shared" si="3"/>
        <v>0</v>
      </c>
    </row>
    <row r="61" spans="1:8" x14ac:dyDescent="0.3">
      <c r="A61" s="11">
        <v>7500</v>
      </c>
      <c r="B61" s="12" t="s">
        <v>67</v>
      </c>
      <c r="C61" s="13"/>
      <c r="D61" s="13"/>
      <c r="E61" s="6">
        <f t="shared" si="4"/>
        <v>0</v>
      </c>
      <c r="F61" s="13"/>
      <c r="G61" s="13"/>
      <c r="H61" s="6">
        <f t="shared" si="3"/>
        <v>0</v>
      </c>
    </row>
    <row r="62" spans="1:8" x14ac:dyDescent="0.3">
      <c r="A62" s="11">
        <v>7600</v>
      </c>
      <c r="B62" s="12" t="s">
        <v>68</v>
      </c>
      <c r="C62" s="13"/>
      <c r="D62" s="13"/>
      <c r="E62" s="6">
        <f t="shared" si="4"/>
        <v>0</v>
      </c>
      <c r="F62" s="13"/>
      <c r="G62" s="13"/>
      <c r="H62" s="6">
        <f t="shared" si="3"/>
        <v>0</v>
      </c>
    </row>
    <row r="63" spans="1:8" x14ac:dyDescent="0.3">
      <c r="A63" s="11">
        <v>7900</v>
      </c>
      <c r="B63" s="12" t="s">
        <v>69</v>
      </c>
      <c r="C63" s="13">
        <v>1022743.92</v>
      </c>
      <c r="D63" s="13">
        <v>-1018610.69</v>
      </c>
      <c r="E63" s="6">
        <f t="shared" si="4"/>
        <v>4133.2300000000978</v>
      </c>
      <c r="F63" s="13">
        <v>0</v>
      </c>
      <c r="G63" s="13">
        <v>0</v>
      </c>
      <c r="H63" s="6">
        <f t="shared" si="3"/>
        <v>4133.2300000000978</v>
      </c>
    </row>
    <row r="64" spans="1:8" s="10" customFormat="1" ht="10.199999999999999" x14ac:dyDescent="0.2">
      <c r="A64" s="7">
        <v>8000</v>
      </c>
      <c r="B64" s="8" t="s">
        <v>70</v>
      </c>
      <c r="C64" s="9"/>
      <c r="D64" s="9"/>
      <c r="E64" s="6">
        <f t="shared" si="4"/>
        <v>0</v>
      </c>
      <c r="F64" s="9"/>
      <c r="G64" s="9"/>
      <c r="H64" s="6">
        <f t="shared" si="3"/>
        <v>0</v>
      </c>
    </row>
    <row r="65" spans="1:8" x14ac:dyDescent="0.3">
      <c r="A65" s="11">
        <v>8100</v>
      </c>
      <c r="B65" s="12" t="s">
        <v>71</v>
      </c>
      <c r="C65" s="13"/>
      <c r="D65" s="13"/>
      <c r="E65" s="6">
        <f t="shared" si="4"/>
        <v>0</v>
      </c>
      <c r="F65" s="13"/>
      <c r="G65" s="13"/>
      <c r="H65" s="6">
        <f t="shared" si="3"/>
        <v>0</v>
      </c>
    </row>
    <row r="66" spans="1:8" x14ac:dyDescent="0.3">
      <c r="A66" s="11">
        <v>8300</v>
      </c>
      <c r="B66" s="12" t="s">
        <v>72</v>
      </c>
      <c r="C66" s="13"/>
      <c r="D66" s="13"/>
      <c r="E66" s="6">
        <f t="shared" si="4"/>
        <v>0</v>
      </c>
      <c r="F66" s="13"/>
      <c r="G66" s="13"/>
      <c r="H66" s="6">
        <f t="shared" si="3"/>
        <v>0</v>
      </c>
    </row>
    <row r="67" spans="1:8" x14ac:dyDescent="0.3">
      <c r="A67" s="11">
        <v>8500</v>
      </c>
      <c r="B67" s="12" t="s">
        <v>73</v>
      </c>
      <c r="C67" s="13"/>
      <c r="D67" s="13"/>
      <c r="E67" s="6">
        <f t="shared" si="4"/>
        <v>0</v>
      </c>
      <c r="F67" s="13"/>
      <c r="G67" s="13"/>
      <c r="H67" s="6">
        <f t="shared" si="3"/>
        <v>0</v>
      </c>
    </row>
    <row r="68" spans="1:8" s="10" customFormat="1" ht="10.199999999999999" x14ac:dyDescent="0.2">
      <c r="A68" s="7">
        <v>9000</v>
      </c>
      <c r="B68" s="8" t="s">
        <v>74</v>
      </c>
      <c r="C68" s="9"/>
      <c r="D68" s="9"/>
      <c r="E68" s="6">
        <f t="shared" si="4"/>
        <v>0</v>
      </c>
      <c r="F68" s="9"/>
      <c r="G68" s="9"/>
      <c r="H68" s="6">
        <f t="shared" ref="H68:H74" si="11">E68-F68</f>
        <v>0</v>
      </c>
    </row>
    <row r="69" spans="1:8" x14ac:dyDescent="0.3">
      <c r="A69" s="11">
        <v>9100</v>
      </c>
      <c r="B69" s="12" t="s">
        <v>75</v>
      </c>
      <c r="C69" s="13"/>
      <c r="D69" s="13"/>
      <c r="E69" s="6">
        <f t="shared" ref="E69:E75" si="12">C69+D69</f>
        <v>0</v>
      </c>
      <c r="F69" s="13"/>
      <c r="G69" s="13"/>
      <c r="H69" s="6">
        <f t="shared" si="11"/>
        <v>0</v>
      </c>
    </row>
    <row r="70" spans="1:8" x14ac:dyDescent="0.3">
      <c r="A70" s="11">
        <v>9200</v>
      </c>
      <c r="B70" s="12" t="s">
        <v>76</v>
      </c>
      <c r="C70" s="13"/>
      <c r="D70" s="13"/>
      <c r="E70" s="6">
        <f t="shared" si="12"/>
        <v>0</v>
      </c>
      <c r="F70" s="13"/>
      <c r="G70" s="13"/>
      <c r="H70" s="6">
        <f t="shared" si="11"/>
        <v>0</v>
      </c>
    </row>
    <row r="71" spans="1:8" x14ac:dyDescent="0.3">
      <c r="A71" s="11">
        <v>9300</v>
      </c>
      <c r="B71" s="12" t="s">
        <v>77</v>
      </c>
      <c r="C71" s="13"/>
      <c r="D71" s="13"/>
      <c r="E71" s="6">
        <f t="shared" si="12"/>
        <v>0</v>
      </c>
      <c r="F71" s="13"/>
      <c r="G71" s="13"/>
      <c r="H71" s="6">
        <f t="shared" si="11"/>
        <v>0</v>
      </c>
    </row>
    <row r="72" spans="1:8" x14ac:dyDescent="0.3">
      <c r="A72" s="11">
        <v>9400</v>
      </c>
      <c r="B72" s="12" t="s">
        <v>78</v>
      </c>
      <c r="C72" s="13"/>
      <c r="D72" s="13"/>
      <c r="E72" s="6">
        <f t="shared" si="12"/>
        <v>0</v>
      </c>
      <c r="F72" s="13"/>
      <c r="G72" s="13"/>
      <c r="H72" s="6">
        <f t="shared" si="11"/>
        <v>0</v>
      </c>
    </row>
    <row r="73" spans="1:8" x14ac:dyDescent="0.3">
      <c r="A73" s="11">
        <v>9500</v>
      </c>
      <c r="B73" s="12" t="s">
        <v>79</v>
      </c>
      <c r="C73" s="13"/>
      <c r="D73" s="13"/>
      <c r="E73" s="6">
        <f t="shared" si="12"/>
        <v>0</v>
      </c>
      <c r="F73" s="13"/>
      <c r="G73" s="13"/>
      <c r="H73" s="6">
        <f t="shared" si="11"/>
        <v>0</v>
      </c>
    </row>
    <row r="74" spans="1:8" x14ac:dyDescent="0.3">
      <c r="A74" s="11">
        <v>9600</v>
      </c>
      <c r="B74" s="12" t="s">
        <v>80</v>
      </c>
      <c r="C74" s="13"/>
      <c r="D74" s="13"/>
      <c r="E74" s="6">
        <f t="shared" si="12"/>
        <v>0</v>
      </c>
      <c r="F74" s="13"/>
      <c r="G74" s="13"/>
      <c r="H74" s="6">
        <f t="shared" si="11"/>
        <v>0</v>
      </c>
    </row>
    <row r="75" spans="1:8" x14ac:dyDescent="0.3">
      <c r="A75" s="15">
        <v>9900</v>
      </c>
      <c r="B75" s="16" t="s">
        <v>81</v>
      </c>
      <c r="C75" s="17"/>
      <c r="D75" s="17"/>
      <c r="E75" s="6">
        <f t="shared" si="12"/>
        <v>0</v>
      </c>
      <c r="F75" s="17"/>
      <c r="G75" s="17"/>
      <c r="H75" s="18"/>
    </row>
    <row r="76" spans="1:8" x14ac:dyDescent="0.3">
      <c r="A76" s="19"/>
      <c r="B76" s="19"/>
      <c r="C76" s="19"/>
      <c r="D76" s="19"/>
    </row>
    <row r="77" spans="1:8" x14ac:dyDescent="0.3">
      <c r="A77" s="20" t="s">
        <v>82</v>
      </c>
      <c r="B77" s="21"/>
      <c r="C77" s="21"/>
      <c r="D77" s="22"/>
    </row>
    <row r="78" spans="1:8" x14ac:dyDescent="0.3">
      <c r="A78" s="23"/>
      <c r="B78" s="21"/>
      <c r="C78" s="21"/>
      <c r="D78" s="22"/>
    </row>
    <row r="79" spans="1:8" x14ac:dyDescent="0.3">
      <c r="A79" s="24"/>
      <c r="B79" s="25"/>
      <c r="C79" s="24"/>
      <c r="D79" s="24"/>
    </row>
    <row r="80" spans="1:8" x14ac:dyDescent="0.3">
      <c r="A80" s="26"/>
      <c r="B80" s="24"/>
      <c r="C80" s="24"/>
      <c r="D80" s="24"/>
    </row>
    <row r="81" spans="1:4" x14ac:dyDescent="0.3">
      <c r="A81" s="26"/>
      <c r="B81" s="24" t="s">
        <v>83</v>
      </c>
      <c r="C81" s="26"/>
      <c r="D81" s="27" t="s">
        <v>83</v>
      </c>
    </row>
    <row r="82" spans="1:4" ht="20.399999999999999" x14ac:dyDescent="0.3">
      <c r="A82" s="26"/>
      <c r="B82" s="28" t="s">
        <v>84</v>
      </c>
      <c r="C82" s="29"/>
      <c r="D82" s="30" t="s">
        <v>84</v>
      </c>
    </row>
  </sheetData>
  <protectedRanges>
    <protectedRange sqref="C3:H3" name="Rango1_2_1"/>
  </protectedRanges>
  <mergeCells count="1">
    <mergeCell ref="A1:H1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2018-07-13T15:06:59Z</dcterms:created>
  <dcterms:modified xsi:type="dcterms:W3CDTF">2018-07-13T15:09:36Z</dcterms:modified>
</cp:coreProperties>
</file>